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分表" sheetId="1" r:id="rId1"/>
    <sheet name="总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<sst xmlns="http://schemas.openxmlformats.org/spreadsheetml/2006/main" count="248" uniqueCount="62">
  <si>
    <t>B级指标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</si>
  <si>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</si>
  <si>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</si>
  <si>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</si>
  <si>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</si>
  <si>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</si>
  <si>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</si>
  <si>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</si>
  <si>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</si>
  <si>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</si>
  <si>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</si>
  <si>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十一</t>
  </si>
  <si>
    <t>十二</t>
  </si>
  <si>
    <t>十三</t>
  </si>
  <si>
    <t>指导思想</t>
  </si>
  <si>
    <t>发展规划</t>
  </si>
  <si>
    <t>校舍面积</t>
  </si>
  <si>
    <t>装备器材</t>
  </si>
  <si>
    <t>队伍管理</t>
  </si>
  <si>
    <t>民主管理</t>
  </si>
  <si>
    <t>行政管理</t>
  </si>
  <si>
    <t>安全卫生管理</t>
  </si>
  <si>
    <t>德育管理</t>
  </si>
  <si>
    <t>教学管理</t>
  </si>
  <si>
    <t>环境管理</t>
  </si>
  <si>
    <t>基本要求</t>
  </si>
  <si>
    <t>社会评价</t>
  </si>
  <si>
    <t>分指标</t>
  </si>
  <si>
    <t>小计</t>
  </si>
  <si>
    <t>分值</t>
  </si>
  <si>
    <t>﹡</t>
  </si>
  <si>
    <t>2.0</t>
  </si>
  <si>
    <t>1.0</t>
  </si>
  <si>
    <t>3.0</t>
  </si>
  <si>
    <t>1.5</t>
  </si>
  <si>
    <t>4.0</t>
  </si>
  <si>
    <t>0.0</t>
  </si>
  <si>
    <t>6.0</t>
  </si>
  <si>
    <t>5.0</t>
  </si>
  <si>
    <t>职业中专</t>
  </si>
  <si>
    <t>12.0</t>
  </si>
  <si>
    <t>技工学校</t>
  </si>
  <si>
    <t>江南职校</t>
  </si>
  <si>
    <t>兰溪六中</t>
  </si>
  <si>
    <t>指标</t>
  </si>
  <si>
    <t>安全卫生</t>
  </si>
  <si>
    <t>理念目标</t>
  </si>
  <si>
    <t>立德树人</t>
  </si>
  <si>
    <t>课程体系</t>
  </si>
  <si>
    <t>育人模式</t>
  </si>
  <si>
    <t>教师成长</t>
  </si>
  <si>
    <t>学校文化</t>
  </si>
  <si>
    <t>治理能力</t>
  </si>
  <si>
    <t>保障机制</t>
  </si>
  <si>
    <t>特色品牌</t>
  </si>
  <si>
    <t>办学品味</t>
  </si>
  <si>
    <t>自定分（每项≥10分，≤30分）</t>
  </si>
  <si>
    <t>2019学年兰溪市学校发展性评价结果（中职）</t>
  </si>
  <si>
    <t>注：基础性指标：17、49、50、52条由教育局各科室综合考核。</t>
  </si>
  <si>
    <t>2019学年兰溪市高中发展性评价结果·分表（二）</t>
  </si>
  <si>
    <t>2019学年兰溪市高中发展性评价结果·分表（三）</t>
  </si>
  <si>
    <t>2019学年兰溪市高中发展性评价结果·分表（一）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</si>
</sst>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  <numFmt numFmtId="185" formatCode="0.0_ "/>
    <numFmt numFmtId="186" formatCode="0.0;[Red]0.0"/>
  </numFmts>
  <fonts count="52">
    <font>
      <sz val="10"/>
      <color indexed="8"/>
      <name val="Arial"/>
      <family val="2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sz val="10"/>
      <color indexed="8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b/>
      <sz val="1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Arial"/>
      <family val="2"/>
    </font>
    <font>
      <b/>
      <sz val="10"/>
      <color theme="1"/>
      <name val="宋体"/>
      <family val="0"/>
    </font>
    <font>
      <b/>
      <sz val="10"/>
      <color theme="1"/>
      <name val="Arial"/>
      <family val="2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0.5"/>
      <color theme="1"/>
      <name val="宋体"/>
      <family val="0"/>
    </font>
    <font>
      <b/>
      <sz val="10.5"/>
      <color theme="1"/>
      <name val="宋体"/>
      <family val="0"/>
    </font>
    <font>
      <b/>
      <sz val="16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16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16"/>
      </bottom>
    </border>
    <border>
      <left style="thin"/>
      <right>
        <color indexed="63"/>
      </right>
      <top style="thin"/>
      <bottom style="thin"/>
    </border>
    <border>
      <left>
        <color indexed="16"/>
      </left>
      <right>
        <color indexed="16"/>
      </right>
      <top style="thin">
        <color indexed="8"/>
      </top>
      <bottom style="thin">
        <color indexed="8"/>
      </bottom>
    </border>
    <border>
      <left>
        <color indexed="16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16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6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" fillId="33" borderId="0" xfId="0" applyNumberFormat="1" applyFont="1" applyFill="1" applyBorder="1" applyAlignment="1" applyProtection="1">
      <alignment vertical="center"/>
      <protection/>
    </xf>
    <xf numFmtId="0" fontId="44" fillId="0" borderId="0" xfId="0" applyFont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47" fillId="33" borderId="11" xfId="0" applyNumberFormat="1" applyFont="1" applyFill="1" applyBorder="1" applyAlignment="1" applyProtection="1">
      <alignment horizontal="center" vertical="center" wrapText="1"/>
      <protection/>
    </xf>
    <xf numFmtId="186" fontId="47" fillId="33" borderId="10" xfId="0" applyNumberFormat="1" applyFont="1" applyFill="1" applyBorder="1" applyAlignment="1">
      <alignment horizontal="center" vertical="center" wrapText="1"/>
    </xf>
    <xf numFmtId="186" fontId="47" fillId="33" borderId="11" xfId="0" applyNumberFormat="1" applyFont="1" applyFill="1" applyBorder="1" applyAlignment="1" applyProtection="1">
      <alignment horizontal="center" vertical="center" wrapText="1"/>
      <protection/>
    </xf>
    <xf numFmtId="186" fontId="47" fillId="33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7" fillId="33" borderId="12" xfId="0" applyNumberFormat="1" applyFont="1" applyFill="1" applyBorder="1" applyAlignment="1" applyProtection="1">
      <alignment horizontal="center" vertical="center" wrapText="1"/>
      <protection/>
    </xf>
    <xf numFmtId="0" fontId="47" fillId="33" borderId="10" xfId="0" applyNumberFormat="1" applyFont="1" applyFill="1" applyBorder="1" applyAlignment="1" applyProtection="1">
      <alignment horizontal="center" vertical="center" wrapText="1"/>
      <protection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 applyProtection="1">
      <alignment horizontal="left" vertical="center" wrapText="1"/>
      <protection/>
    </xf>
    <xf numFmtId="0" fontId="47" fillId="33" borderId="10" xfId="0" applyFont="1" applyFill="1" applyBorder="1" applyAlignment="1">
      <alignment vertical="center"/>
    </xf>
    <xf numFmtId="0" fontId="47" fillId="33" borderId="11" xfId="0" applyNumberFormat="1" applyFont="1" applyFill="1" applyBorder="1" applyAlignment="1" applyProtection="1">
      <alignment horizontal="left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 applyProtection="1">
      <alignment horizontal="left" vertical="center" wrapText="1"/>
      <protection/>
    </xf>
    <xf numFmtId="0" fontId="47" fillId="0" borderId="10" xfId="0" applyFont="1" applyFill="1" applyBorder="1" applyAlignment="1">
      <alignment vertical="center"/>
    </xf>
    <xf numFmtId="0" fontId="47" fillId="0" borderId="11" xfId="0" applyNumberFormat="1" applyFont="1" applyFill="1" applyBorder="1" applyAlignment="1" applyProtection="1">
      <alignment horizontal="left" vertical="center" wrapText="1"/>
      <protection/>
    </xf>
    <xf numFmtId="0" fontId="47" fillId="0" borderId="11" xfId="0" applyNumberFormat="1" applyFont="1" applyFill="1" applyBorder="1" applyAlignment="1" applyProtection="1">
      <alignment horizontal="center" vertical="center" wrapText="1"/>
      <protection/>
    </xf>
    <xf numFmtId="0" fontId="48" fillId="0" borderId="11" xfId="0" applyNumberFormat="1" applyFont="1" applyFill="1" applyBorder="1" applyAlignment="1" applyProtection="1">
      <alignment horizontal="center" vertical="center"/>
      <protection/>
    </xf>
    <xf numFmtId="0" fontId="48" fillId="0" borderId="13" xfId="0" applyNumberFormat="1" applyFont="1" applyFill="1" applyBorder="1" applyAlignment="1" applyProtection="1">
      <alignment horizontal="center" vertical="center"/>
      <protection/>
    </xf>
    <xf numFmtId="0" fontId="49" fillId="0" borderId="11" xfId="0" applyNumberFormat="1" applyFont="1" applyFill="1" applyBorder="1" applyAlignment="1" applyProtection="1">
      <alignment horizontal="center" vertical="center" wrapText="1"/>
      <protection/>
    </xf>
    <xf numFmtId="0" fontId="49" fillId="0" borderId="13" xfId="0" applyNumberFormat="1" applyFont="1" applyFill="1" applyBorder="1" applyAlignment="1" applyProtection="1">
      <alignment horizontal="center" vertical="center" wrapText="1"/>
      <protection/>
    </xf>
    <xf numFmtId="184" fontId="49" fillId="0" borderId="13" xfId="0" applyNumberFormat="1" applyFont="1" applyFill="1" applyBorder="1" applyAlignment="1" applyProtection="1">
      <alignment horizontal="center" vertical="center" wrapText="1"/>
      <protection/>
    </xf>
    <xf numFmtId="0" fontId="45" fillId="0" borderId="11" xfId="0" applyNumberFormat="1" applyFont="1" applyFill="1" applyBorder="1" applyAlignment="1" applyProtection="1">
      <alignment horizontal="center" vertical="center" wrapText="1"/>
      <protection/>
    </xf>
    <xf numFmtId="0" fontId="50" fillId="0" borderId="11" xfId="0" applyNumberFormat="1" applyFont="1" applyFill="1" applyBorder="1" applyAlignment="1" applyProtection="1">
      <alignment horizontal="center" vertical="center" wrapText="1"/>
      <protection/>
    </xf>
    <xf numFmtId="0" fontId="49" fillId="34" borderId="11" xfId="0" applyNumberFormat="1" applyFont="1" applyFill="1" applyBorder="1" applyAlignment="1" applyProtection="1">
      <alignment horizontal="center" vertical="center" wrapText="1"/>
      <protection/>
    </xf>
    <xf numFmtId="0" fontId="50" fillId="34" borderId="11" xfId="0" applyNumberFormat="1" applyFont="1" applyFill="1" applyBorder="1" applyAlignment="1" applyProtection="1">
      <alignment horizontal="center" vertical="center" wrapText="1"/>
      <protection/>
    </xf>
    <xf numFmtId="0" fontId="50" fillId="0" borderId="11" xfId="0" applyNumberFormat="1" applyFont="1" applyFill="1" applyBorder="1" applyAlignment="1" applyProtection="1">
      <alignment horizontal="center" vertical="center"/>
      <protection/>
    </xf>
    <xf numFmtId="185" fontId="50" fillId="0" borderId="13" xfId="0" applyNumberFormat="1" applyFont="1" applyFill="1" applyBorder="1" applyAlignment="1" applyProtection="1">
      <alignment horizontal="center" vertical="center"/>
      <protection/>
    </xf>
    <xf numFmtId="186" fontId="50" fillId="0" borderId="11" xfId="0" applyNumberFormat="1" applyFont="1" applyFill="1" applyBorder="1" applyAlignment="1" applyProtection="1">
      <alignment horizontal="center" vertical="center" wrapText="1"/>
      <protection/>
    </xf>
    <xf numFmtId="186" fontId="49" fillId="0" borderId="11" xfId="0" applyNumberFormat="1" applyFont="1" applyFill="1" applyBorder="1" applyAlignment="1" applyProtection="1">
      <alignment horizontal="center" vertical="center" wrapText="1"/>
      <protection/>
    </xf>
    <xf numFmtId="186" fontId="49" fillId="34" borderId="11" xfId="0" applyNumberFormat="1" applyFont="1" applyFill="1" applyBorder="1" applyAlignment="1" applyProtection="1">
      <alignment horizontal="center" vertical="center" wrapText="1"/>
      <protection/>
    </xf>
    <xf numFmtId="185" fontId="49" fillId="0" borderId="11" xfId="0" applyNumberFormat="1" applyFont="1" applyFill="1" applyBorder="1" applyAlignment="1" applyProtection="1">
      <alignment horizontal="center" vertical="center" wrapText="1"/>
      <protection/>
    </xf>
    <xf numFmtId="185" fontId="50" fillId="0" borderId="11" xfId="0" applyNumberFormat="1" applyFont="1" applyFill="1" applyBorder="1" applyAlignment="1" applyProtection="1">
      <alignment horizontal="center" vertical="center" wrapText="1"/>
      <protection/>
    </xf>
    <xf numFmtId="185" fontId="50" fillId="0" borderId="13" xfId="0" applyNumberFormat="1" applyFont="1" applyFill="1" applyBorder="1" applyAlignment="1" applyProtection="1">
      <alignment horizontal="center" vertical="center" wrapText="1"/>
      <protection/>
    </xf>
    <xf numFmtId="0" fontId="49" fillId="0" borderId="12" xfId="0" applyNumberFormat="1" applyFont="1" applyFill="1" applyBorder="1" applyAlignment="1" applyProtection="1">
      <alignment horizontal="center" vertical="center" wrapText="1"/>
      <protection/>
    </xf>
    <xf numFmtId="186" fontId="50" fillId="0" borderId="12" xfId="0" applyNumberFormat="1" applyFont="1" applyFill="1" applyBorder="1" applyAlignment="1" applyProtection="1">
      <alignment horizontal="center" vertical="center" wrapText="1"/>
      <protection/>
    </xf>
    <xf numFmtId="186" fontId="49" fillId="0" borderId="12" xfId="0" applyNumberFormat="1" applyFont="1" applyFill="1" applyBorder="1" applyAlignment="1" applyProtection="1">
      <alignment horizontal="center" vertical="center" wrapText="1"/>
      <protection/>
    </xf>
    <xf numFmtId="185" fontId="49" fillId="0" borderId="12" xfId="0" applyNumberFormat="1" applyFont="1" applyFill="1" applyBorder="1" applyAlignment="1" applyProtection="1">
      <alignment horizontal="center" vertical="center" wrapText="1"/>
      <protection/>
    </xf>
    <xf numFmtId="185" fontId="50" fillId="0" borderId="12" xfId="0" applyNumberFormat="1" applyFont="1" applyFill="1" applyBorder="1" applyAlignment="1" applyProtection="1">
      <alignment horizontal="center" vertical="center" wrapText="1"/>
      <protection/>
    </xf>
    <xf numFmtId="185" fontId="50" fillId="0" borderId="14" xfId="0" applyNumberFormat="1" applyFont="1" applyFill="1" applyBorder="1" applyAlignment="1" applyProtection="1">
      <alignment horizontal="center" vertical="center" wrapText="1"/>
      <protection/>
    </xf>
    <xf numFmtId="0" fontId="49" fillId="0" borderId="10" xfId="0" applyNumberFormat="1" applyFont="1" applyFill="1" applyBorder="1" applyAlignment="1" applyProtection="1">
      <alignment horizontal="center" vertical="center" wrapText="1"/>
      <protection/>
    </xf>
    <xf numFmtId="186" fontId="50" fillId="0" borderId="10" xfId="0" applyNumberFormat="1" applyFont="1" applyFill="1" applyBorder="1" applyAlignment="1" applyProtection="1">
      <alignment horizontal="center" vertical="center" wrapText="1"/>
      <protection/>
    </xf>
    <xf numFmtId="186" fontId="49" fillId="0" borderId="10" xfId="0" applyNumberFormat="1" applyFont="1" applyFill="1" applyBorder="1" applyAlignment="1" applyProtection="1">
      <alignment horizontal="center" vertical="center" wrapText="1"/>
      <protection/>
    </xf>
    <xf numFmtId="185" fontId="49" fillId="0" borderId="10" xfId="0" applyNumberFormat="1" applyFont="1" applyFill="1" applyBorder="1" applyAlignment="1" applyProtection="1">
      <alignment horizontal="center" vertical="center" wrapText="1"/>
      <protection/>
    </xf>
    <xf numFmtId="185" fontId="50" fillId="0" borderId="10" xfId="0" applyNumberFormat="1" applyFont="1" applyFill="1" applyBorder="1" applyAlignment="1" applyProtection="1">
      <alignment horizontal="center" vertical="center" wrapText="1"/>
      <protection/>
    </xf>
    <xf numFmtId="185" fontId="50" fillId="0" borderId="15" xfId="0" applyNumberFormat="1" applyFont="1" applyFill="1" applyBorder="1" applyAlignment="1" applyProtection="1">
      <alignment horizontal="center" vertical="center" wrapText="1"/>
      <protection/>
    </xf>
    <xf numFmtId="0" fontId="49" fillId="0" borderId="13" xfId="0" applyNumberFormat="1" applyFont="1" applyFill="1" applyBorder="1" applyAlignment="1" applyProtection="1">
      <alignment horizontal="center" vertical="center" wrapText="1"/>
      <protection/>
    </xf>
    <xf numFmtId="0" fontId="49" fillId="0" borderId="16" xfId="0" applyNumberFormat="1" applyFont="1" applyFill="1" applyBorder="1" applyAlignment="1" applyProtection="1">
      <alignment horizontal="center" vertical="center" wrapText="1"/>
      <protection/>
    </xf>
    <xf numFmtId="0" fontId="49" fillId="0" borderId="17" xfId="0" applyNumberFormat="1" applyFont="1" applyFill="1" applyBorder="1" applyAlignment="1" applyProtection="1">
      <alignment horizontal="center" vertical="center" wrapText="1"/>
      <protection/>
    </xf>
    <xf numFmtId="0" fontId="48" fillId="0" borderId="13" xfId="0" applyNumberFormat="1" applyFont="1" applyFill="1" applyBorder="1" applyAlignment="1" applyProtection="1">
      <alignment horizontal="center" vertical="center"/>
      <protection/>
    </xf>
    <xf numFmtId="0" fontId="48" fillId="0" borderId="16" xfId="0" applyNumberFormat="1" applyFont="1" applyFill="1" applyBorder="1" applyAlignment="1" applyProtection="1">
      <alignment horizontal="center" vertical="center"/>
      <protection/>
    </xf>
    <xf numFmtId="0" fontId="48" fillId="0" borderId="17" xfId="0" applyNumberFormat="1" applyFont="1" applyFill="1" applyBorder="1" applyAlignment="1" applyProtection="1">
      <alignment horizontal="center" vertical="center"/>
      <protection/>
    </xf>
    <xf numFmtId="0" fontId="45" fillId="0" borderId="12" xfId="0" applyNumberFormat="1" applyFont="1" applyFill="1" applyBorder="1" applyAlignment="1" applyProtection="1">
      <alignment horizontal="center" vertical="center" wrapText="1"/>
      <protection/>
    </xf>
    <xf numFmtId="0" fontId="45" fillId="0" borderId="18" xfId="0" applyNumberFormat="1" applyFont="1" applyFill="1" applyBorder="1" applyAlignment="1" applyProtection="1">
      <alignment horizontal="center" vertical="center" wrapText="1"/>
      <protection/>
    </xf>
    <xf numFmtId="0" fontId="51" fillId="0" borderId="19" xfId="0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44" fillId="0" borderId="22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180975</xdr:rowOff>
    </xdr:to>
    <xdr:sp>
      <xdr:nvSpPr>
        <xdr:cNvPr id="1" name="直接连接符 1"/>
        <xdr:cNvSpPr>
          <a:spLocks/>
        </xdr:cNvSpPr>
      </xdr:nvSpPr>
      <xdr:spPr>
        <a:xfrm>
          <a:off x="1057275" y="10287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4"/>
  <sheetViews>
    <sheetView tabSelected="1" zoomScalePageLayoutView="0" workbookViewId="0" topLeftCell="A1">
      <selection activeCell="R16" sqref="R16"/>
    </sheetView>
  </sheetViews>
  <sheetFormatPr defaultColWidth="5.7109375" defaultRowHeight="12.75" customHeight="1"/>
  <cols>
    <col min="1" max="1" width="10.140625" style="1" customWidth="1"/>
    <col min="2" max="21" width="5.7109375" style="1" customWidth="1"/>
    <col min="22" max="22" width="9.7109375" style="1" customWidth="1"/>
    <col min="23" max="43" width="5.7109375" style="1" customWidth="1"/>
    <col min="44" max="44" width="9.140625" style="1" customWidth="1"/>
    <col min="45" max="51" width="4.7109375" style="1" customWidth="1"/>
    <col min="52" max="52" width="6.00390625" style="1" customWidth="1"/>
    <col min="53" max="59" width="4.7109375" style="1" customWidth="1"/>
    <col min="60" max="60" width="6.140625" style="1" customWidth="1"/>
    <col min="61" max="61" width="4.7109375" style="1" customWidth="1"/>
    <col min="62" max="62" width="5.421875" style="1" customWidth="1"/>
    <col min="63" max="63" width="6.7109375" style="1" customWidth="1"/>
    <col min="64" max="64" width="5.28125" style="1" customWidth="1"/>
    <col min="65" max="65" width="5.57421875" style="1" customWidth="1"/>
    <col min="66" max="16384" width="5.7109375" style="1" customWidth="1"/>
  </cols>
  <sheetData>
    <row r="1" spans="1:65" ht="20.25" customHeight="1">
      <c r="A1" s="61" t="s">
        <v>61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 t="s">
        <v>59</v>
      </c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 t="s">
        <v>60</v>
      </c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</row>
    <row r="2" spans="1:65" ht="24" customHeight="1">
      <c r="A2" s="59" t="s">
        <v>0</v>
      </c>
      <c r="B2" s="24" t="s">
        <v>1</v>
      </c>
      <c r="C2" s="24" t="s">
        <v>2</v>
      </c>
      <c r="D2" s="25" t="s">
        <v>3</v>
      </c>
      <c r="E2" s="24" t="s">
        <v>4</v>
      </c>
      <c r="F2" s="56" t="s">
        <v>5</v>
      </c>
      <c r="G2" s="57"/>
      <c r="H2" s="57"/>
      <c r="I2" s="57"/>
      <c r="J2" s="57"/>
      <c r="K2" s="57"/>
      <c r="L2" s="58"/>
      <c r="M2" s="56" t="s">
        <v>6</v>
      </c>
      <c r="N2" s="57"/>
      <c r="O2" s="58"/>
      <c r="P2" s="56" t="s">
        <v>7</v>
      </c>
      <c r="Q2" s="57"/>
      <c r="R2" s="57"/>
      <c r="S2" s="57"/>
      <c r="T2" s="57"/>
      <c r="U2" s="58"/>
      <c r="V2" s="59" t="s">
        <v>0</v>
      </c>
      <c r="W2" s="56" t="s">
        <v>8</v>
      </c>
      <c r="X2" s="57"/>
      <c r="Y2" s="57"/>
      <c r="Z2" s="57"/>
      <c r="AA2" s="57"/>
      <c r="AB2" s="57"/>
      <c r="AC2" s="57"/>
      <c r="AD2" s="57"/>
      <c r="AE2" s="58"/>
      <c r="AF2" s="56" t="s">
        <v>9</v>
      </c>
      <c r="AG2" s="57"/>
      <c r="AH2" s="57"/>
      <c r="AI2" s="57"/>
      <c r="AJ2" s="58"/>
      <c r="AK2" s="56" t="s">
        <v>10</v>
      </c>
      <c r="AL2" s="57"/>
      <c r="AM2" s="57"/>
      <c r="AN2" s="57"/>
      <c r="AO2" s="57"/>
      <c r="AP2" s="57"/>
      <c r="AQ2" s="58"/>
      <c r="AR2" s="59" t="s">
        <v>0</v>
      </c>
      <c r="AS2" s="56" t="s">
        <v>11</v>
      </c>
      <c r="AT2" s="57"/>
      <c r="AU2" s="57"/>
      <c r="AV2" s="57"/>
      <c r="AW2" s="57"/>
      <c r="AX2" s="57"/>
      <c r="AY2" s="58"/>
      <c r="AZ2" s="56" t="s">
        <v>12</v>
      </c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8"/>
      <c r="BM2" s="25" t="s">
        <v>13</v>
      </c>
    </row>
    <row r="3" spans="1:65" ht="36.75" customHeight="1">
      <c r="A3" s="60"/>
      <c r="B3" s="26" t="s">
        <v>14</v>
      </c>
      <c r="C3" s="26" t="s">
        <v>15</v>
      </c>
      <c r="D3" s="27" t="s">
        <v>16</v>
      </c>
      <c r="E3" s="26" t="s">
        <v>17</v>
      </c>
      <c r="F3" s="53" t="s">
        <v>18</v>
      </c>
      <c r="G3" s="54"/>
      <c r="H3" s="54"/>
      <c r="I3" s="54"/>
      <c r="J3" s="54"/>
      <c r="K3" s="54"/>
      <c r="L3" s="55"/>
      <c r="M3" s="53" t="s">
        <v>19</v>
      </c>
      <c r="N3" s="54"/>
      <c r="O3" s="55"/>
      <c r="P3" s="53" t="s">
        <v>20</v>
      </c>
      <c r="Q3" s="54"/>
      <c r="R3" s="54"/>
      <c r="S3" s="54"/>
      <c r="T3" s="54"/>
      <c r="U3" s="55"/>
      <c r="V3" s="60"/>
      <c r="W3" s="53" t="s">
        <v>21</v>
      </c>
      <c r="X3" s="54"/>
      <c r="Y3" s="54"/>
      <c r="Z3" s="54"/>
      <c r="AA3" s="54"/>
      <c r="AB3" s="54"/>
      <c r="AC3" s="54"/>
      <c r="AD3" s="54"/>
      <c r="AE3" s="55"/>
      <c r="AF3" s="53" t="s">
        <v>22</v>
      </c>
      <c r="AG3" s="54"/>
      <c r="AH3" s="54"/>
      <c r="AI3" s="54"/>
      <c r="AJ3" s="55"/>
      <c r="AK3" s="53" t="s">
        <v>23</v>
      </c>
      <c r="AL3" s="54"/>
      <c r="AM3" s="54"/>
      <c r="AN3" s="54"/>
      <c r="AO3" s="54"/>
      <c r="AP3" s="54"/>
      <c r="AQ3" s="55"/>
      <c r="AR3" s="60"/>
      <c r="AS3" s="53" t="s">
        <v>24</v>
      </c>
      <c r="AT3" s="54"/>
      <c r="AU3" s="54"/>
      <c r="AV3" s="54"/>
      <c r="AW3" s="54"/>
      <c r="AX3" s="54"/>
      <c r="AY3" s="55"/>
      <c r="AZ3" s="53" t="s">
        <v>25</v>
      </c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5"/>
      <c r="BM3" s="28" t="s">
        <v>26</v>
      </c>
    </row>
    <row r="4" spans="1:65" ht="24" customHeight="1">
      <c r="A4" s="29" t="s">
        <v>27</v>
      </c>
      <c r="B4" s="26">
        <v>1</v>
      </c>
      <c r="C4" s="26">
        <v>2</v>
      </c>
      <c r="D4" s="26">
        <v>3</v>
      </c>
      <c r="E4" s="26">
        <v>4</v>
      </c>
      <c r="F4" s="30" t="s">
        <v>28</v>
      </c>
      <c r="G4" s="26">
        <v>5</v>
      </c>
      <c r="H4" s="26">
        <v>6</v>
      </c>
      <c r="I4" s="26">
        <v>7</v>
      </c>
      <c r="J4" s="26">
        <v>8</v>
      </c>
      <c r="K4" s="26">
        <v>9</v>
      </c>
      <c r="L4" s="26">
        <v>10</v>
      </c>
      <c r="M4" s="30" t="s">
        <v>28</v>
      </c>
      <c r="N4" s="26">
        <v>11</v>
      </c>
      <c r="O4" s="26">
        <v>12</v>
      </c>
      <c r="P4" s="30" t="s">
        <v>28</v>
      </c>
      <c r="Q4" s="26">
        <v>13</v>
      </c>
      <c r="R4" s="26">
        <v>14</v>
      </c>
      <c r="S4" s="26">
        <v>15</v>
      </c>
      <c r="T4" s="26">
        <v>16</v>
      </c>
      <c r="U4" s="31">
        <v>17</v>
      </c>
      <c r="V4" s="29" t="s">
        <v>27</v>
      </c>
      <c r="W4" s="30" t="s">
        <v>28</v>
      </c>
      <c r="X4" s="26">
        <v>18</v>
      </c>
      <c r="Y4" s="26">
        <v>19</v>
      </c>
      <c r="Z4" s="26">
        <v>20</v>
      </c>
      <c r="AA4" s="26">
        <v>21</v>
      </c>
      <c r="AB4" s="26">
        <v>22</v>
      </c>
      <c r="AC4" s="26">
        <v>23</v>
      </c>
      <c r="AD4" s="26">
        <v>24</v>
      </c>
      <c r="AE4" s="26">
        <v>25</v>
      </c>
      <c r="AF4" s="30" t="s">
        <v>28</v>
      </c>
      <c r="AG4" s="26">
        <v>26</v>
      </c>
      <c r="AH4" s="26">
        <v>27</v>
      </c>
      <c r="AI4" s="26">
        <v>28</v>
      </c>
      <c r="AJ4" s="26">
        <v>29</v>
      </c>
      <c r="AK4" s="30" t="s">
        <v>28</v>
      </c>
      <c r="AL4" s="26">
        <v>30</v>
      </c>
      <c r="AM4" s="26">
        <v>31</v>
      </c>
      <c r="AN4" s="26">
        <v>32</v>
      </c>
      <c r="AO4" s="26">
        <v>33</v>
      </c>
      <c r="AP4" s="26">
        <v>34</v>
      </c>
      <c r="AQ4" s="26">
        <v>35</v>
      </c>
      <c r="AR4" s="29" t="s">
        <v>27</v>
      </c>
      <c r="AS4" s="30" t="s">
        <v>28</v>
      </c>
      <c r="AT4" s="26">
        <v>36</v>
      </c>
      <c r="AU4" s="26">
        <v>37</v>
      </c>
      <c r="AV4" s="26">
        <v>38</v>
      </c>
      <c r="AW4" s="26">
        <v>39</v>
      </c>
      <c r="AX4" s="26">
        <v>40</v>
      </c>
      <c r="AY4" s="26">
        <v>41</v>
      </c>
      <c r="AZ4" s="30" t="s">
        <v>28</v>
      </c>
      <c r="BA4" s="26">
        <v>42</v>
      </c>
      <c r="BB4" s="26">
        <v>43</v>
      </c>
      <c r="BC4" s="26">
        <v>44</v>
      </c>
      <c r="BD4" s="26">
        <v>45</v>
      </c>
      <c r="BE4" s="26">
        <v>46</v>
      </c>
      <c r="BF4" s="26">
        <v>47</v>
      </c>
      <c r="BG4" s="26">
        <v>48</v>
      </c>
      <c r="BH4" s="26">
        <v>49</v>
      </c>
      <c r="BI4" s="26">
        <v>50</v>
      </c>
      <c r="BJ4" s="26">
        <v>51</v>
      </c>
      <c r="BK4" s="26">
        <v>52</v>
      </c>
      <c r="BL4" s="26">
        <v>53</v>
      </c>
      <c r="BM4" s="27">
        <v>54</v>
      </c>
    </row>
    <row r="5" spans="1:65" s="2" customFormat="1" ht="24" customHeight="1">
      <c r="A5" s="29" t="s">
        <v>29</v>
      </c>
      <c r="B5" s="30">
        <v>2</v>
      </c>
      <c r="C5" s="30">
        <v>2</v>
      </c>
      <c r="D5" s="30">
        <v>2</v>
      </c>
      <c r="E5" s="30">
        <v>3</v>
      </c>
      <c r="F5" s="30">
        <f>G5+H5+I5+J5+K5+L5</f>
        <v>14</v>
      </c>
      <c r="G5" s="30">
        <v>2</v>
      </c>
      <c r="H5" s="30">
        <v>2</v>
      </c>
      <c r="I5" s="30">
        <v>2</v>
      </c>
      <c r="J5" s="30">
        <v>2</v>
      </c>
      <c r="K5" s="30">
        <v>2</v>
      </c>
      <c r="L5" s="30">
        <v>4</v>
      </c>
      <c r="M5" s="30">
        <f>N5+O5</f>
        <v>5</v>
      </c>
      <c r="N5" s="30">
        <v>2</v>
      </c>
      <c r="O5" s="30">
        <v>3</v>
      </c>
      <c r="P5" s="30">
        <f>Q5+R5+S5+T5+U5</f>
        <v>11</v>
      </c>
      <c r="Q5" s="30">
        <v>2</v>
      </c>
      <c r="R5" s="30">
        <v>1</v>
      </c>
      <c r="S5" s="30">
        <v>2</v>
      </c>
      <c r="T5" s="30">
        <v>1</v>
      </c>
      <c r="U5" s="32">
        <v>5</v>
      </c>
      <c r="V5" s="29" t="s">
        <v>29</v>
      </c>
      <c r="W5" s="30">
        <f>X5+Y5+Z5+AA5+AB5+AC5+AD5+AE5</f>
        <v>15</v>
      </c>
      <c r="X5" s="30">
        <v>2</v>
      </c>
      <c r="Y5" s="30">
        <v>3</v>
      </c>
      <c r="Z5" s="30">
        <v>2</v>
      </c>
      <c r="AA5" s="30">
        <v>3</v>
      </c>
      <c r="AB5" s="30">
        <v>2</v>
      </c>
      <c r="AC5" s="30">
        <v>1</v>
      </c>
      <c r="AD5" s="30">
        <v>1</v>
      </c>
      <c r="AE5" s="30">
        <v>1</v>
      </c>
      <c r="AF5" s="30">
        <f>AG5+AH5+AI5+AJ5</f>
        <v>9</v>
      </c>
      <c r="AG5" s="30">
        <v>2</v>
      </c>
      <c r="AH5" s="30">
        <v>3</v>
      </c>
      <c r="AI5" s="30">
        <v>2</v>
      </c>
      <c r="AJ5" s="30">
        <v>2</v>
      </c>
      <c r="AK5" s="30">
        <f>AL5+AM5+AN5+AO5+AP5+AQ5</f>
        <v>22</v>
      </c>
      <c r="AL5" s="30">
        <v>2</v>
      </c>
      <c r="AM5" s="30">
        <v>6</v>
      </c>
      <c r="AN5" s="30">
        <v>1</v>
      </c>
      <c r="AO5" s="30">
        <v>5</v>
      </c>
      <c r="AP5" s="30">
        <v>5</v>
      </c>
      <c r="AQ5" s="30">
        <v>3</v>
      </c>
      <c r="AR5" s="29" t="s">
        <v>29</v>
      </c>
      <c r="AS5" s="30">
        <f>AT5+AU5+AV5+AW5+AX5+AY5</f>
        <v>6</v>
      </c>
      <c r="AT5" s="30">
        <v>1</v>
      </c>
      <c r="AU5" s="30">
        <v>1</v>
      </c>
      <c r="AV5" s="30">
        <v>1</v>
      </c>
      <c r="AW5" s="30">
        <v>1</v>
      </c>
      <c r="AX5" s="30">
        <v>1</v>
      </c>
      <c r="AY5" s="30">
        <v>1</v>
      </c>
      <c r="AZ5" s="30">
        <f>BA5+BB5+BC5+BD5+BE5+BF5+BG5</f>
        <v>29</v>
      </c>
      <c r="BA5" s="30">
        <v>2</v>
      </c>
      <c r="BB5" s="30">
        <v>3</v>
      </c>
      <c r="BC5" s="30">
        <v>12</v>
      </c>
      <c r="BD5" s="30">
        <v>4</v>
      </c>
      <c r="BE5" s="30">
        <v>3</v>
      </c>
      <c r="BF5" s="30">
        <v>3</v>
      </c>
      <c r="BG5" s="30">
        <v>2</v>
      </c>
      <c r="BH5" s="33" t="s">
        <v>30</v>
      </c>
      <c r="BI5" s="33" t="s">
        <v>30</v>
      </c>
      <c r="BJ5" s="33" t="s">
        <v>30</v>
      </c>
      <c r="BK5" s="33" t="s">
        <v>30</v>
      </c>
      <c r="BL5" s="33" t="s">
        <v>30</v>
      </c>
      <c r="BM5" s="34">
        <v>0</v>
      </c>
    </row>
    <row r="6" spans="1:65" ht="24" customHeight="1">
      <c r="A6" s="26" t="s">
        <v>39</v>
      </c>
      <c r="B6" s="35" t="s">
        <v>31</v>
      </c>
      <c r="C6" s="35" t="s">
        <v>31</v>
      </c>
      <c r="D6" s="35" t="s">
        <v>31</v>
      </c>
      <c r="E6" s="35" t="s">
        <v>33</v>
      </c>
      <c r="F6" s="35">
        <f>G6+H6+I6+J6+K6+L6</f>
        <v>14</v>
      </c>
      <c r="G6" s="36" t="s">
        <v>31</v>
      </c>
      <c r="H6" s="36" t="s">
        <v>31</v>
      </c>
      <c r="I6" s="36" t="s">
        <v>31</v>
      </c>
      <c r="J6" s="36" t="s">
        <v>31</v>
      </c>
      <c r="K6" s="36" t="s">
        <v>31</v>
      </c>
      <c r="L6" s="36" t="s">
        <v>35</v>
      </c>
      <c r="M6" s="35">
        <f>N6+O6</f>
        <v>5</v>
      </c>
      <c r="N6" s="35">
        <v>2</v>
      </c>
      <c r="O6" s="35">
        <v>3</v>
      </c>
      <c r="P6" s="35">
        <f>Q6+R6+S6+T6+U6</f>
        <v>11</v>
      </c>
      <c r="Q6" s="36" t="s">
        <v>31</v>
      </c>
      <c r="R6" s="36" t="s">
        <v>32</v>
      </c>
      <c r="S6" s="36" t="s">
        <v>31</v>
      </c>
      <c r="T6" s="36" t="s">
        <v>32</v>
      </c>
      <c r="U6" s="37">
        <v>5</v>
      </c>
      <c r="V6" s="26" t="s">
        <v>39</v>
      </c>
      <c r="W6" s="35">
        <f>X6+Y6+Z6+AA6+AB6+AC6+AD6+AE6</f>
        <v>15</v>
      </c>
      <c r="X6" s="36" t="s">
        <v>31</v>
      </c>
      <c r="Y6" s="36" t="s">
        <v>33</v>
      </c>
      <c r="Z6" s="36" t="s">
        <v>31</v>
      </c>
      <c r="AA6" s="36" t="s">
        <v>33</v>
      </c>
      <c r="AB6" s="36" t="s">
        <v>31</v>
      </c>
      <c r="AC6" s="36" t="s">
        <v>32</v>
      </c>
      <c r="AD6" s="36" t="s">
        <v>32</v>
      </c>
      <c r="AE6" s="36" t="s">
        <v>32</v>
      </c>
      <c r="AF6" s="35">
        <f>AG6+AH6+AI6+AJ6</f>
        <v>9</v>
      </c>
      <c r="AG6" s="36" t="s">
        <v>31</v>
      </c>
      <c r="AH6" s="36" t="s">
        <v>33</v>
      </c>
      <c r="AI6" s="36" t="s">
        <v>31</v>
      </c>
      <c r="AJ6" s="36" t="s">
        <v>31</v>
      </c>
      <c r="AK6" s="35">
        <f>AL6+AM6+AN6+AO6+AP6+AQ6</f>
        <v>22</v>
      </c>
      <c r="AL6" s="36" t="s">
        <v>31</v>
      </c>
      <c r="AM6" s="36" t="s">
        <v>37</v>
      </c>
      <c r="AN6" s="36" t="s">
        <v>32</v>
      </c>
      <c r="AO6" s="36" t="s">
        <v>38</v>
      </c>
      <c r="AP6" s="36" t="s">
        <v>38</v>
      </c>
      <c r="AQ6" s="36" t="s">
        <v>33</v>
      </c>
      <c r="AR6" s="26" t="s">
        <v>39</v>
      </c>
      <c r="AS6" s="35">
        <f>AT6+AU6+AV6+AW6+AX6+AY6</f>
        <v>6</v>
      </c>
      <c r="AT6" s="36" t="s">
        <v>32</v>
      </c>
      <c r="AU6" s="36" t="s">
        <v>32</v>
      </c>
      <c r="AV6" s="36" t="s">
        <v>32</v>
      </c>
      <c r="AW6" s="36" t="s">
        <v>32</v>
      </c>
      <c r="AX6" s="36" t="s">
        <v>32</v>
      </c>
      <c r="AY6" s="36" t="s">
        <v>32</v>
      </c>
      <c r="AZ6" s="35">
        <f>BA6+BB6+BC6+BD6+BE6+BF6+BG6+BH6+BI6+BJ6+BK6+BL6</f>
        <v>27</v>
      </c>
      <c r="BA6" s="36" t="s">
        <v>32</v>
      </c>
      <c r="BB6" s="36" t="s">
        <v>33</v>
      </c>
      <c r="BC6" s="36" t="s">
        <v>40</v>
      </c>
      <c r="BD6" s="36" t="s">
        <v>35</v>
      </c>
      <c r="BE6" s="36" t="s">
        <v>31</v>
      </c>
      <c r="BF6" s="36">
        <v>3</v>
      </c>
      <c r="BG6" s="35">
        <v>2</v>
      </c>
      <c r="BH6" s="38" t="s">
        <v>36</v>
      </c>
      <c r="BI6" s="38" t="s">
        <v>36</v>
      </c>
      <c r="BJ6" s="39" t="s">
        <v>36</v>
      </c>
      <c r="BK6" s="39" t="s">
        <v>36</v>
      </c>
      <c r="BL6" s="39" t="s">
        <v>36</v>
      </c>
      <c r="BM6" s="40" t="s">
        <v>36</v>
      </c>
    </row>
    <row r="7" spans="1:65" ht="24" customHeight="1">
      <c r="A7" s="26" t="s">
        <v>41</v>
      </c>
      <c r="B7" s="35" t="s">
        <v>31</v>
      </c>
      <c r="C7" s="35" t="s">
        <v>31</v>
      </c>
      <c r="D7" s="35" t="s">
        <v>31</v>
      </c>
      <c r="E7" s="35" t="s">
        <v>33</v>
      </c>
      <c r="F7" s="35">
        <f>G7+H7+I7+J7+K7+L7</f>
        <v>14</v>
      </c>
      <c r="G7" s="36" t="s">
        <v>31</v>
      </c>
      <c r="H7" s="36" t="s">
        <v>31</v>
      </c>
      <c r="I7" s="36" t="s">
        <v>31</v>
      </c>
      <c r="J7" s="36" t="s">
        <v>31</v>
      </c>
      <c r="K7" s="36" t="s">
        <v>31</v>
      </c>
      <c r="L7" s="36" t="s">
        <v>35</v>
      </c>
      <c r="M7" s="35">
        <f>N7+O7</f>
        <v>5</v>
      </c>
      <c r="N7" s="35">
        <v>2</v>
      </c>
      <c r="O7" s="35">
        <v>3</v>
      </c>
      <c r="P7" s="35">
        <f>Q7+R7+S7+T7+U7</f>
        <v>11</v>
      </c>
      <c r="Q7" s="36" t="s">
        <v>31</v>
      </c>
      <c r="R7" s="36" t="s">
        <v>32</v>
      </c>
      <c r="S7" s="36" t="s">
        <v>31</v>
      </c>
      <c r="T7" s="36" t="s">
        <v>32</v>
      </c>
      <c r="U7" s="37">
        <v>5</v>
      </c>
      <c r="V7" s="26" t="s">
        <v>41</v>
      </c>
      <c r="W7" s="35">
        <f>X7+Y7+Z7+AA7+AB7+AC7+AD7+AE7</f>
        <v>15</v>
      </c>
      <c r="X7" s="36" t="s">
        <v>31</v>
      </c>
      <c r="Y7" s="36" t="s">
        <v>33</v>
      </c>
      <c r="Z7" s="36" t="s">
        <v>31</v>
      </c>
      <c r="AA7" s="36" t="s">
        <v>33</v>
      </c>
      <c r="AB7" s="36" t="s">
        <v>31</v>
      </c>
      <c r="AC7" s="36" t="s">
        <v>32</v>
      </c>
      <c r="AD7" s="36" t="s">
        <v>32</v>
      </c>
      <c r="AE7" s="36" t="s">
        <v>32</v>
      </c>
      <c r="AF7" s="35">
        <f>AG7+AH7+AI7+AJ7</f>
        <v>9</v>
      </c>
      <c r="AG7" s="36" t="s">
        <v>31</v>
      </c>
      <c r="AH7" s="36">
        <v>3</v>
      </c>
      <c r="AI7" s="36" t="s">
        <v>31</v>
      </c>
      <c r="AJ7" s="36" t="s">
        <v>31</v>
      </c>
      <c r="AK7" s="35">
        <f>AL7+AM7+AN7+AO7+AP7+AQ7</f>
        <v>22</v>
      </c>
      <c r="AL7" s="36" t="s">
        <v>31</v>
      </c>
      <c r="AM7" s="36" t="s">
        <v>37</v>
      </c>
      <c r="AN7" s="36" t="s">
        <v>32</v>
      </c>
      <c r="AO7" s="36" t="s">
        <v>38</v>
      </c>
      <c r="AP7" s="36" t="s">
        <v>38</v>
      </c>
      <c r="AQ7" s="36" t="s">
        <v>33</v>
      </c>
      <c r="AR7" s="26" t="s">
        <v>41</v>
      </c>
      <c r="AS7" s="35">
        <f>AT7+AU7+AV7+AW7+AX7+AY7</f>
        <v>6</v>
      </c>
      <c r="AT7" s="36" t="s">
        <v>32</v>
      </c>
      <c r="AU7" s="36" t="s">
        <v>32</v>
      </c>
      <c r="AV7" s="36" t="s">
        <v>32</v>
      </c>
      <c r="AW7" s="36" t="s">
        <v>32</v>
      </c>
      <c r="AX7" s="36" t="s">
        <v>32</v>
      </c>
      <c r="AY7" s="36" t="s">
        <v>32</v>
      </c>
      <c r="AZ7" s="35">
        <f>BA7+BB7+BC7+BD7+BE7+BF7+BG7+BH7+BI7+BJ7+BK7+BL7</f>
        <v>26</v>
      </c>
      <c r="BA7" s="36" t="s">
        <v>31</v>
      </c>
      <c r="BB7" s="36" t="s">
        <v>33</v>
      </c>
      <c r="BC7" s="36" t="s">
        <v>40</v>
      </c>
      <c r="BD7" s="36" t="s">
        <v>35</v>
      </c>
      <c r="BE7" s="36">
        <v>2</v>
      </c>
      <c r="BF7" s="36" t="s">
        <v>33</v>
      </c>
      <c r="BG7" s="35">
        <v>0</v>
      </c>
      <c r="BH7" s="38" t="s">
        <v>36</v>
      </c>
      <c r="BI7" s="38" t="s">
        <v>36</v>
      </c>
      <c r="BJ7" s="39" t="s">
        <v>36</v>
      </c>
      <c r="BK7" s="39" t="s">
        <v>36</v>
      </c>
      <c r="BL7" s="39" t="s">
        <v>36</v>
      </c>
      <c r="BM7" s="40" t="s">
        <v>36</v>
      </c>
    </row>
    <row r="8" spans="1:65" ht="24" customHeight="1">
      <c r="A8" s="41" t="s">
        <v>42</v>
      </c>
      <c r="B8" s="42" t="s">
        <v>31</v>
      </c>
      <c r="C8" s="42" t="s">
        <v>31</v>
      </c>
      <c r="D8" s="42" t="s">
        <v>31</v>
      </c>
      <c r="E8" s="42">
        <v>2.5</v>
      </c>
      <c r="F8" s="35">
        <f>G8+H8+I8+J8+K8+L8</f>
        <v>13</v>
      </c>
      <c r="G8" s="43">
        <v>2</v>
      </c>
      <c r="H8" s="43" t="s">
        <v>31</v>
      </c>
      <c r="I8" s="43" t="s">
        <v>31</v>
      </c>
      <c r="J8" s="43" t="s">
        <v>32</v>
      </c>
      <c r="K8" s="43" t="s">
        <v>31</v>
      </c>
      <c r="L8" s="43">
        <v>4</v>
      </c>
      <c r="M8" s="35">
        <f>N8+O8</f>
        <v>5</v>
      </c>
      <c r="N8" s="35">
        <v>2</v>
      </c>
      <c r="O8" s="35">
        <v>3</v>
      </c>
      <c r="P8" s="35">
        <f>Q8+R8+S8+T8+U8</f>
        <v>11</v>
      </c>
      <c r="Q8" s="43" t="s">
        <v>31</v>
      </c>
      <c r="R8" s="43" t="s">
        <v>32</v>
      </c>
      <c r="S8" s="43" t="s">
        <v>31</v>
      </c>
      <c r="T8" s="43" t="s">
        <v>32</v>
      </c>
      <c r="U8" s="37">
        <v>5</v>
      </c>
      <c r="V8" s="41" t="s">
        <v>42</v>
      </c>
      <c r="W8" s="35">
        <f>X8+Y8+Z8+AA8+AB8+AC8+AD8+AE8</f>
        <v>14.5</v>
      </c>
      <c r="X8" s="43" t="s">
        <v>31</v>
      </c>
      <c r="Y8" s="43" t="s">
        <v>33</v>
      </c>
      <c r="Z8" s="43" t="s">
        <v>31</v>
      </c>
      <c r="AA8" s="43" t="s">
        <v>33</v>
      </c>
      <c r="AB8" s="43" t="s">
        <v>34</v>
      </c>
      <c r="AC8" s="43" t="s">
        <v>32</v>
      </c>
      <c r="AD8" s="43" t="s">
        <v>32</v>
      </c>
      <c r="AE8" s="43" t="s">
        <v>32</v>
      </c>
      <c r="AF8" s="35">
        <f>AG8+AH8+AI8+AJ8</f>
        <v>8.5</v>
      </c>
      <c r="AG8" s="43" t="s">
        <v>34</v>
      </c>
      <c r="AH8" s="43" t="s">
        <v>33</v>
      </c>
      <c r="AI8" s="43" t="s">
        <v>31</v>
      </c>
      <c r="AJ8" s="43" t="s">
        <v>31</v>
      </c>
      <c r="AK8" s="35">
        <f>AL8+AM8+AN8+AO8+AP8+AQ8</f>
        <v>22</v>
      </c>
      <c r="AL8" s="43" t="s">
        <v>31</v>
      </c>
      <c r="AM8" s="43" t="s">
        <v>37</v>
      </c>
      <c r="AN8" s="43" t="s">
        <v>32</v>
      </c>
      <c r="AO8" s="43" t="s">
        <v>38</v>
      </c>
      <c r="AP8" s="43" t="s">
        <v>38</v>
      </c>
      <c r="AQ8" s="43" t="s">
        <v>33</v>
      </c>
      <c r="AR8" s="41" t="s">
        <v>42</v>
      </c>
      <c r="AS8" s="35">
        <f>AT8+AU8+AV8+AW8+AX8+AY8</f>
        <v>5</v>
      </c>
      <c r="AT8" s="43" t="s">
        <v>32</v>
      </c>
      <c r="AU8" s="43" t="s">
        <v>32</v>
      </c>
      <c r="AV8" s="43" t="s">
        <v>32</v>
      </c>
      <c r="AW8" s="43" t="s">
        <v>32</v>
      </c>
      <c r="AX8" s="43">
        <v>0</v>
      </c>
      <c r="AY8" s="43" t="s">
        <v>32</v>
      </c>
      <c r="AZ8" s="35">
        <f>BA8+BB8+BC8+BD8+BE8+BF8+BG8+BH8+BI8+BJ8+BK8+BL8</f>
        <v>22</v>
      </c>
      <c r="BA8" s="43" t="s">
        <v>31</v>
      </c>
      <c r="BB8" s="43" t="s">
        <v>31</v>
      </c>
      <c r="BC8" s="43" t="s">
        <v>40</v>
      </c>
      <c r="BD8" s="43" t="s">
        <v>33</v>
      </c>
      <c r="BE8" s="43" t="s">
        <v>31</v>
      </c>
      <c r="BF8" s="43" t="s">
        <v>33</v>
      </c>
      <c r="BG8" s="35">
        <v>0</v>
      </c>
      <c r="BH8" s="44">
        <v>-1</v>
      </c>
      <c r="BI8" s="44" t="s">
        <v>36</v>
      </c>
      <c r="BJ8" s="45" t="s">
        <v>36</v>
      </c>
      <c r="BK8" s="45">
        <v>-1</v>
      </c>
      <c r="BL8" s="45" t="s">
        <v>36</v>
      </c>
      <c r="BM8" s="46" t="s">
        <v>36</v>
      </c>
    </row>
    <row r="9" spans="1:65" ht="24" customHeight="1">
      <c r="A9" s="47" t="s">
        <v>43</v>
      </c>
      <c r="B9" s="48">
        <v>2</v>
      </c>
      <c r="C9" s="48">
        <v>2</v>
      </c>
      <c r="D9" s="48">
        <v>2</v>
      </c>
      <c r="E9" s="48">
        <v>2</v>
      </c>
      <c r="F9" s="35">
        <f>G9+H9+I9+J9+K9+L9</f>
        <v>13.5</v>
      </c>
      <c r="G9" s="49">
        <v>2</v>
      </c>
      <c r="H9" s="49">
        <v>2</v>
      </c>
      <c r="I9" s="49">
        <v>2</v>
      </c>
      <c r="J9" s="49">
        <v>1.5</v>
      </c>
      <c r="K9" s="49">
        <v>2</v>
      </c>
      <c r="L9" s="49">
        <v>4</v>
      </c>
      <c r="M9" s="35">
        <f>N9+O9</f>
        <v>5</v>
      </c>
      <c r="N9" s="35">
        <v>2</v>
      </c>
      <c r="O9" s="35">
        <v>3</v>
      </c>
      <c r="P9" s="35">
        <f>Q9+R9+S9+T9+U9</f>
        <v>10.5</v>
      </c>
      <c r="Q9" s="49">
        <v>2</v>
      </c>
      <c r="R9" s="49">
        <v>1</v>
      </c>
      <c r="S9" s="49">
        <v>2</v>
      </c>
      <c r="T9" s="49">
        <v>0.5</v>
      </c>
      <c r="U9" s="37">
        <v>5</v>
      </c>
      <c r="V9" s="47" t="s">
        <v>43</v>
      </c>
      <c r="W9" s="35">
        <f>X9+Y9+Z9+AA9+AB9+AC9+AD9+AE9</f>
        <v>14.5</v>
      </c>
      <c r="X9" s="49">
        <v>2</v>
      </c>
      <c r="Y9" s="49">
        <v>2.5</v>
      </c>
      <c r="Z9" s="49">
        <v>2</v>
      </c>
      <c r="AA9" s="49">
        <v>3</v>
      </c>
      <c r="AB9" s="49">
        <v>2</v>
      </c>
      <c r="AC9" s="49">
        <v>1</v>
      </c>
      <c r="AD9" s="49">
        <v>1</v>
      </c>
      <c r="AE9" s="49">
        <v>1</v>
      </c>
      <c r="AF9" s="35">
        <f>AG9+AH9+AI9+AJ9</f>
        <v>7.5</v>
      </c>
      <c r="AG9" s="49">
        <v>1.5</v>
      </c>
      <c r="AH9" s="49">
        <v>2</v>
      </c>
      <c r="AI9" s="49">
        <v>2</v>
      </c>
      <c r="AJ9" s="49">
        <v>2</v>
      </c>
      <c r="AK9" s="35">
        <f>AL9+AM9+AN9+AO9+AP9+AQ9</f>
        <v>22</v>
      </c>
      <c r="AL9" s="49">
        <v>2</v>
      </c>
      <c r="AM9" s="49">
        <v>6</v>
      </c>
      <c r="AN9" s="49">
        <v>1</v>
      </c>
      <c r="AO9" s="49">
        <v>5</v>
      </c>
      <c r="AP9" s="49">
        <v>5</v>
      </c>
      <c r="AQ9" s="49">
        <v>3</v>
      </c>
      <c r="AR9" s="47" t="s">
        <v>43</v>
      </c>
      <c r="AS9" s="35">
        <f>AT9+AU9+AV9+AW9+AX9+AY9</f>
        <v>5</v>
      </c>
      <c r="AT9" s="49">
        <v>1</v>
      </c>
      <c r="AU9" s="49">
        <v>1</v>
      </c>
      <c r="AV9" s="49">
        <v>1</v>
      </c>
      <c r="AW9" s="49">
        <v>0.5</v>
      </c>
      <c r="AX9" s="49">
        <v>0.5</v>
      </c>
      <c r="AY9" s="49">
        <v>1</v>
      </c>
      <c r="AZ9" s="35">
        <f>BA9+BB9+BC9+BD9+BE9+BF9+BG9+BH9+BI9+BJ9+BK9+BL9</f>
        <v>22</v>
      </c>
      <c r="BA9" s="49">
        <v>2</v>
      </c>
      <c r="BB9" s="49">
        <v>3</v>
      </c>
      <c r="BC9" s="49">
        <v>12</v>
      </c>
      <c r="BD9" s="49">
        <v>3</v>
      </c>
      <c r="BE9" s="49">
        <v>2</v>
      </c>
      <c r="BF9" s="49">
        <v>0</v>
      </c>
      <c r="BG9" s="35">
        <v>0</v>
      </c>
      <c r="BH9" s="50">
        <v>0</v>
      </c>
      <c r="BI9" s="50">
        <v>0</v>
      </c>
      <c r="BJ9" s="51">
        <v>0</v>
      </c>
      <c r="BK9" s="51">
        <v>0</v>
      </c>
      <c r="BL9" s="51">
        <v>0</v>
      </c>
      <c r="BM9" s="52">
        <v>0</v>
      </c>
    </row>
    <row r="14" ht="12.75" customHeight="1">
      <c r="BC14" s="3"/>
    </row>
  </sheetData>
  <sheetProtection/>
  <mergeCells count="22">
    <mergeCell ref="AR1:BM1"/>
    <mergeCell ref="AS2:AY2"/>
    <mergeCell ref="P2:U2"/>
    <mergeCell ref="V1:AQ1"/>
    <mergeCell ref="F3:L3"/>
    <mergeCell ref="W2:AE2"/>
    <mergeCell ref="W3:AE3"/>
    <mergeCell ref="AZ3:BL3"/>
    <mergeCell ref="AZ2:BL2"/>
    <mergeCell ref="A1:U1"/>
    <mergeCell ref="A2:A3"/>
    <mergeCell ref="M2:O2"/>
    <mergeCell ref="AF3:AJ3"/>
    <mergeCell ref="AR2:AR3"/>
    <mergeCell ref="V2:V3"/>
    <mergeCell ref="AF2:AJ2"/>
    <mergeCell ref="AS3:AY3"/>
    <mergeCell ref="P3:U3"/>
    <mergeCell ref="AK2:AQ2"/>
    <mergeCell ref="F2:L2"/>
    <mergeCell ref="M3:O3"/>
    <mergeCell ref="AK3:AQ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0"/>
  <sheetViews>
    <sheetView zoomScalePageLayoutView="0" workbookViewId="0" topLeftCell="A1">
      <selection activeCell="AC9" sqref="AC9"/>
    </sheetView>
  </sheetViews>
  <sheetFormatPr defaultColWidth="9.00390625" defaultRowHeight="12.75" customHeight="1"/>
  <cols>
    <col min="1" max="1" width="8.421875" style="4" customWidth="1"/>
    <col min="2" max="14" width="4.7109375" style="4" customWidth="1"/>
    <col min="15" max="15" width="5.8515625" style="4" customWidth="1"/>
    <col min="16" max="24" width="5.28125" style="4" customWidth="1"/>
    <col min="25" max="25" width="5.140625" style="4" customWidth="1"/>
    <col min="26" max="26" width="6.28125" style="4" customWidth="1"/>
    <col min="27" max="27" width="5.7109375" style="4" customWidth="1"/>
    <col min="28" max="16384" width="9.00390625" style="4" customWidth="1"/>
  </cols>
  <sheetData>
    <row r="1" spans="1:27" ht="30" customHeight="1">
      <c r="A1" s="62" t="s">
        <v>57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</row>
    <row r="2" spans="1:27" s="6" customFormat="1" ht="36.75" customHeight="1">
      <c r="A2" s="5" t="s">
        <v>44</v>
      </c>
      <c r="B2" s="5" t="s">
        <v>14</v>
      </c>
      <c r="C2" s="5" t="s">
        <v>15</v>
      </c>
      <c r="D2" s="5" t="s">
        <v>16</v>
      </c>
      <c r="E2" s="5" t="s">
        <v>17</v>
      </c>
      <c r="F2" s="5" t="s">
        <v>18</v>
      </c>
      <c r="G2" s="5" t="s">
        <v>19</v>
      </c>
      <c r="H2" s="5" t="s">
        <v>20</v>
      </c>
      <c r="I2" s="5" t="s">
        <v>45</v>
      </c>
      <c r="J2" s="5" t="s">
        <v>22</v>
      </c>
      <c r="K2" s="5" t="s">
        <v>23</v>
      </c>
      <c r="L2" s="5" t="s">
        <v>24</v>
      </c>
      <c r="M2" s="5" t="s">
        <v>25</v>
      </c>
      <c r="N2" s="5" t="s">
        <v>26</v>
      </c>
      <c r="O2" s="5" t="s">
        <v>28</v>
      </c>
      <c r="P2" s="5" t="s">
        <v>46</v>
      </c>
      <c r="Q2" s="5" t="s">
        <v>47</v>
      </c>
      <c r="R2" s="5" t="s">
        <v>48</v>
      </c>
      <c r="S2" s="5" t="s">
        <v>49</v>
      </c>
      <c r="T2" s="5" t="s">
        <v>50</v>
      </c>
      <c r="U2" s="5" t="s">
        <v>51</v>
      </c>
      <c r="V2" s="5" t="s">
        <v>52</v>
      </c>
      <c r="W2" s="5" t="s">
        <v>53</v>
      </c>
      <c r="X2" s="5" t="s">
        <v>54</v>
      </c>
      <c r="Y2" s="5" t="s">
        <v>55</v>
      </c>
      <c r="Z2" s="5"/>
      <c r="AA2" s="5"/>
    </row>
    <row r="3" spans="1:27" ht="25.5" customHeight="1">
      <c r="A3" s="7" t="s">
        <v>29</v>
      </c>
      <c r="B3" s="7">
        <v>2</v>
      </c>
      <c r="C3" s="7">
        <v>2</v>
      </c>
      <c r="D3" s="7">
        <v>2</v>
      </c>
      <c r="E3" s="7">
        <v>3</v>
      </c>
      <c r="F3" s="7">
        <v>14</v>
      </c>
      <c r="G3" s="7">
        <v>5</v>
      </c>
      <c r="H3" s="7">
        <v>11</v>
      </c>
      <c r="I3" s="7">
        <v>15</v>
      </c>
      <c r="J3" s="7">
        <v>9</v>
      </c>
      <c r="K3" s="7">
        <v>22</v>
      </c>
      <c r="L3" s="7">
        <v>6</v>
      </c>
      <c r="M3" s="7">
        <v>29</v>
      </c>
      <c r="N3" s="7"/>
      <c r="O3" s="7">
        <f>N3+M3+L3+K3+J3+I3+H3+G3+F3+E3+D3+C3+B3</f>
        <v>120</v>
      </c>
      <c r="P3" s="63" t="s">
        <v>56</v>
      </c>
      <c r="Q3" s="64"/>
      <c r="R3" s="64"/>
      <c r="S3" s="64"/>
      <c r="T3" s="64"/>
      <c r="U3" s="64"/>
      <c r="V3" s="64"/>
      <c r="W3" s="64"/>
      <c r="X3" s="64"/>
      <c r="Y3" s="64"/>
      <c r="Z3" s="7"/>
      <c r="AA3" s="7"/>
    </row>
    <row r="4" spans="1:27" s="12" customFormat="1" ht="25.5" customHeight="1">
      <c r="A4" s="8" t="s">
        <v>39</v>
      </c>
      <c r="B4" s="9" t="s">
        <v>31</v>
      </c>
      <c r="C4" s="9" t="s">
        <v>31</v>
      </c>
      <c r="D4" s="9" t="s">
        <v>31</v>
      </c>
      <c r="E4" s="9" t="s">
        <v>33</v>
      </c>
      <c r="F4" s="9">
        <v>14</v>
      </c>
      <c r="G4" s="9">
        <v>5</v>
      </c>
      <c r="H4" s="10">
        <v>11</v>
      </c>
      <c r="I4" s="9">
        <v>15</v>
      </c>
      <c r="J4" s="9">
        <v>9</v>
      </c>
      <c r="K4" s="9">
        <v>22</v>
      </c>
      <c r="L4" s="9">
        <v>6</v>
      </c>
      <c r="M4" s="10">
        <v>27</v>
      </c>
      <c r="N4" s="11"/>
      <c r="O4" s="9"/>
      <c r="P4" s="10">
        <v>9</v>
      </c>
      <c r="Q4" s="10">
        <v>22</v>
      </c>
      <c r="R4" s="10">
        <v>20</v>
      </c>
      <c r="S4" s="10">
        <v>29</v>
      </c>
      <c r="T4" s="10">
        <v>25</v>
      </c>
      <c r="U4" s="10">
        <v>10</v>
      </c>
      <c r="V4" s="10">
        <v>15</v>
      </c>
      <c r="W4" s="10">
        <v>12</v>
      </c>
      <c r="X4" s="10">
        <v>15</v>
      </c>
      <c r="Y4" s="10">
        <v>10</v>
      </c>
      <c r="Z4" s="10"/>
      <c r="AA4" s="10"/>
    </row>
    <row r="5" spans="1:27" s="12" customFormat="1" ht="25.5" customHeight="1">
      <c r="A5" s="8" t="s">
        <v>41</v>
      </c>
      <c r="B5" s="9" t="s">
        <v>31</v>
      </c>
      <c r="C5" s="9" t="s">
        <v>31</v>
      </c>
      <c r="D5" s="9" t="s">
        <v>31</v>
      </c>
      <c r="E5" s="9" t="s">
        <v>33</v>
      </c>
      <c r="F5" s="9">
        <v>14</v>
      </c>
      <c r="G5" s="9">
        <v>5</v>
      </c>
      <c r="H5" s="10">
        <v>11</v>
      </c>
      <c r="I5" s="9">
        <v>15</v>
      </c>
      <c r="J5" s="9">
        <v>9</v>
      </c>
      <c r="K5" s="9">
        <v>22</v>
      </c>
      <c r="L5" s="9">
        <v>6</v>
      </c>
      <c r="M5" s="10">
        <v>26</v>
      </c>
      <c r="N5" s="11"/>
      <c r="O5" s="9"/>
      <c r="P5" s="10">
        <v>15</v>
      </c>
      <c r="Q5" s="10">
        <v>14</v>
      </c>
      <c r="R5" s="10">
        <v>19</v>
      </c>
      <c r="S5" s="10">
        <v>25</v>
      </c>
      <c r="T5" s="10">
        <v>24</v>
      </c>
      <c r="U5" s="10">
        <v>18</v>
      </c>
      <c r="V5" s="10">
        <v>20</v>
      </c>
      <c r="W5" s="10">
        <v>15</v>
      </c>
      <c r="X5" s="10">
        <v>9</v>
      </c>
      <c r="Y5" s="10">
        <v>13</v>
      </c>
      <c r="Z5" s="10"/>
      <c r="AA5" s="10"/>
    </row>
    <row r="6" spans="1:27" s="12" customFormat="1" ht="25.5" customHeight="1">
      <c r="A6" s="13" t="s">
        <v>42</v>
      </c>
      <c r="B6" s="9" t="s">
        <v>31</v>
      </c>
      <c r="C6" s="9" t="s">
        <v>31</v>
      </c>
      <c r="D6" s="9" t="s">
        <v>31</v>
      </c>
      <c r="E6" s="9">
        <v>3</v>
      </c>
      <c r="F6" s="9">
        <v>12.5</v>
      </c>
      <c r="G6" s="9">
        <v>4.5</v>
      </c>
      <c r="H6" s="10">
        <v>11</v>
      </c>
      <c r="I6" s="9">
        <v>14.5</v>
      </c>
      <c r="J6" s="9">
        <v>8.5</v>
      </c>
      <c r="K6" s="9">
        <v>22</v>
      </c>
      <c r="L6" s="9">
        <v>5</v>
      </c>
      <c r="M6" s="10">
        <v>22</v>
      </c>
      <c r="N6" s="11"/>
      <c r="O6" s="9"/>
      <c r="P6" s="10">
        <v>17</v>
      </c>
      <c r="Q6" s="10">
        <v>23</v>
      </c>
      <c r="R6" s="10">
        <v>15</v>
      </c>
      <c r="S6" s="10">
        <v>16</v>
      </c>
      <c r="T6" s="10">
        <v>15</v>
      </c>
      <c r="U6" s="10">
        <v>22</v>
      </c>
      <c r="V6" s="10">
        <v>18</v>
      </c>
      <c r="W6" s="10">
        <v>14</v>
      </c>
      <c r="X6" s="10">
        <v>14</v>
      </c>
      <c r="Y6" s="10">
        <v>13</v>
      </c>
      <c r="Z6" s="10"/>
      <c r="AA6" s="10"/>
    </row>
    <row r="7" spans="1:27" s="12" customFormat="1" ht="25.5" customHeight="1">
      <c r="A7" s="14" t="s">
        <v>43</v>
      </c>
      <c r="B7" s="9">
        <v>2</v>
      </c>
      <c r="C7" s="9">
        <v>2</v>
      </c>
      <c r="D7" s="9">
        <v>2</v>
      </c>
      <c r="E7" s="9">
        <v>2</v>
      </c>
      <c r="F7" s="9">
        <v>13.5</v>
      </c>
      <c r="G7" s="9">
        <v>5</v>
      </c>
      <c r="H7" s="10">
        <v>10.5</v>
      </c>
      <c r="I7" s="9">
        <v>14.5</v>
      </c>
      <c r="J7" s="9">
        <v>7.5</v>
      </c>
      <c r="K7" s="9">
        <v>22</v>
      </c>
      <c r="L7" s="9">
        <v>5</v>
      </c>
      <c r="M7" s="10">
        <v>22</v>
      </c>
      <c r="N7" s="11"/>
      <c r="O7" s="9"/>
      <c r="P7" s="10">
        <v>9</v>
      </c>
      <c r="Q7" s="10">
        <v>28</v>
      </c>
      <c r="R7" s="10">
        <v>19</v>
      </c>
      <c r="S7" s="10">
        <v>18</v>
      </c>
      <c r="T7" s="10">
        <v>19</v>
      </c>
      <c r="U7" s="10">
        <v>18</v>
      </c>
      <c r="V7" s="10">
        <v>9</v>
      </c>
      <c r="W7" s="10">
        <v>19</v>
      </c>
      <c r="X7" s="10">
        <v>18</v>
      </c>
      <c r="Y7" s="10">
        <v>6</v>
      </c>
      <c r="Z7" s="10"/>
      <c r="AA7" s="10"/>
    </row>
    <row r="8" spans="1:27" ht="25.5" customHeight="1">
      <c r="A8" s="15"/>
      <c r="B8" s="7"/>
      <c r="C8" s="7"/>
      <c r="D8" s="7"/>
      <c r="E8" s="7"/>
      <c r="F8" s="7"/>
      <c r="G8" s="7"/>
      <c r="H8" s="16"/>
      <c r="I8" s="7"/>
      <c r="J8" s="7"/>
      <c r="K8" s="15"/>
      <c r="L8" s="15"/>
      <c r="M8" s="16"/>
      <c r="N8" s="17"/>
      <c r="O8" s="7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8"/>
    </row>
    <row r="9" spans="1:27" ht="25.5" customHeight="1">
      <c r="A9" s="65" t="s">
        <v>58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7"/>
    </row>
    <row r="10" spans="1:27" ht="25.5" customHeight="1">
      <c r="A10" s="19"/>
      <c r="B10" s="5"/>
      <c r="C10" s="5"/>
      <c r="D10" s="5"/>
      <c r="E10" s="5"/>
      <c r="F10" s="5"/>
      <c r="G10" s="5"/>
      <c r="H10" s="20"/>
      <c r="I10" s="5"/>
      <c r="J10" s="5"/>
      <c r="K10" s="19"/>
      <c r="L10" s="19"/>
      <c r="M10" s="20"/>
      <c r="N10" s="21"/>
      <c r="O10" s="22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2"/>
    </row>
  </sheetData>
  <sheetProtection/>
  <mergeCells count="3">
    <mergeCell ref="A1:AA1"/>
    <mergeCell ref="P3:Y3"/>
    <mergeCell ref="A9:AA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 customHeight="1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2021-02-01T09:01:13Z</cp:lastPrinted>
  <dcterms:created xsi:type="dcterms:W3CDTF">1996-12-17T01:32:42Z</dcterms:created>
  <dcterms:modified xsi:type="dcterms:W3CDTF">2021-02-20T00:47:20Z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